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356" windowWidth="15480" windowHeight="11640" activeTab="0"/>
  </bookViews>
  <sheets>
    <sheet name="AssetStatement" sheetId="1" r:id="rId1"/>
  </sheets>
  <definedNames/>
  <calcPr fullCalcOnLoad="1"/>
</workbook>
</file>

<file path=xl/sharedStrings.xml><?xml version="1.0" encoding="utf-8"?>
<sst xmlns="http://schemas.openxmlformats.org/spreadsheetml/2006/main" count="298" uniqueCount="196">
  <si>
    <t>Cash</t>
  </si>
  <si>
    <t>Deposits</t>
  </si>
  <si>
    <t>Commercial banks, 2 accounts</t>
  </si>
  <si>
    <t>2.1.1</t>
  </si>
  <si>
    <t>Total</t>
  </si>
  <si>
    <t>Investments</t>
  </si>
  <si>
    <t>Other investments, 13 places</t>
  </si>
  <si>
    <t>OAI leasing</t>
  </si>
  <si>
    <t>OAI Asset</t>
  </si>
  <si>
    <t>PC Property</t>
  </si>
  <si>
    <t>Upcountry Land</t>
  </si>
  <si>
    <t>Phramaisuri Property</t>
  </si>
  <si>
    <t>OAI Consultant and Management</t>
  </si>
  <si>
    <t>V Land Property</t>
  </si>
  <si>
    <t>Caspian Holdings (Cayman)</t>
  </si>
  <si>
    <t>AEA Investors Inc.</t>
  </si>
  <si>
    <t>LFD Investors II LP</t>
  </si>
  <si>
    <t>RMC Investors LLC</t>
  </si>
  <si>
    <t>MBI Investors LP</t>
  </si>
  <si>
    <t>3.3.1</t>
  </si>
  <si>
    <t>3.3.2</t>
  </si>
  <si>
    <t>.3.3.3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</si>
  <si>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</si>
  <si>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</si>
  <si>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</si>
  <si>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</si>
  <si>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</si>
  <si>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</si>
  <si>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</si>
  <si>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</si>
  <si>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</si>
  <si>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</si>
  <si>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Pol Lt Col Thaksin Shinawatra, prime minister</t>
  </si>
  <si>
    <t>Money loaned</t>
  </si>
  <si>
    <t>Land, 2 pieces</t>
  </si>
  <si>
    <t>Huai Yap, Amphoe Muang, Lamphun</t>
  </si>
  <si>
    <t>Policy, Muang Thai Life Assurance</t>
  </si>
  <si>
    <t>Policy, Thai Life Insurance</t>
  </si>
  <si>
    <t>Other property</t>
  </si>
  <si>
    <t>Debts</t>
  </si>
  <si>
    <t>Debts with documents</t>
  </si>
  <si>
    <t>Loan guarantee, Thanachat Finance</t>
  </si>
  <si>
    <t>Khunying Pojaman Shinawatra</t>
  </si>
  <si>
    <t>Wife of Pol Lt Col Thaksin Shinawatra</t>
  </si>
  <si>
    <t>Commercial banks, 20 accounts</t>
  </si>
  <si>
    <t>Other financial institutions, 2 places</t>
  </si>
  <si>
    <t>Thai Farmers Mutual Fund</t>
  </si>
  <si>
    <t>Krung Thai Thanakit Investment Fund</t>
  </si>
  <si>
    <t>Registered investments, 4 places</t>
  </si>
  <si>
    <t>TCM Plus Fund</t>
  </si>
  <si>
    <t>Thai Military Bank Mutual Fund</t>
  </si>
  <si>
    <t>Thai Farmers Bank Loan Fund</t>
  </si>
  <si>
    <t>Siam City Credit Investment Fund</t>
  </si>
  <si>
    <t>3.2.1</t>
  </si>
  <si>
    <t>3.2.2</t>
  </si>
  <si>
    <t>3.2.3</t>
  </si>
  <si>
    <t>3.2.4</t>
  </si>
  <si>
    <t>Other investments, 22 places</t>
  </si>
  <si>
    <t>OAI Property</t>
  </si>
  <si>
    <t>OAI Leasing</t>
  </si>
  <si>
    <t>SCK Estate</t>
  </si>
  <si>
    <t>SC Office Plaza</t>
  </si>
  <si>
    <t>BP Property</t>
  </si>
  <si>
    <t>PT Corporation</t>
  </si>
  <si>
    <t>World Supplies</t>
  </si>
  <si>
    <t>OAI Education</t>
  </si>
  <si>
    <t>Nawatakam Fund</t>
  </si>
  <si>
    <t>Patthanakan Vetchakit</t>
  </si>
  <si>
    <t>The Peninsula Travel Service</t>
  </si>
  <si>
    <t>Rama IX Hospital</t>
  </si>
  <si>
    <t>Hiriphunchai Memorial Hospital</t>
  </si>
  <si>
    <t>Alpine Golf and Sports Club</t>
  </si>
  <si>
    <t>Bangkok Telecom Engineering</t>
  </si>
  <si>
    <t>Utmuarron</t>
  </si>
  <si>
    <t>AIG Asia Direct Investment Fund</t>
  </si>
  <si>
    <t>Money on loan, 10 loans</t>
  </si>
  <si>
    <t>SC Asset</t>
  </si>
  <si>
    <t>Jao Khun Industry and Agriculture</t>
  </si>
  <si>
    <t>Millennium House</t>
  </si>
  <si>
    <t>Ms Busaba Damaphong</t>
  </si>
  <si>
    <t>Mr Banphot Damaphong</t>
  </si>
  <si>
    <t>Mr Panthongthae Shinawatra</t>
  </si>
  <si>
    <t>Mr Phratak Likhitluasuang, Ms Kalayarat Panichsakun</t>
  </si>
  <si>
    <t>Land, 108 plots</t>
  </si>
  <si>
    <t>Buildings</t>
  </si>
  <si>
    <t>6.1.1</t>
  </si>
  <si>
    <t>Mae Rim, Chiang Mai</t>
  </si>
  <si>
    <t>6.1.2</t>
  </si>
  <si>
    <t>Charoensanitwong Rd, Bangkok</t>
  </si>
  <si>
    <t>6.1.3</t>
  </si>
  <si>
    <t>Hua Hin</t>
  </si>
  <si>
    <t>6.1.4</t>
  </si>
  <si>
    <t>Chareonsanitwong Rd, Bangkok</t>
  </si>
  <si>
    <t>6.2.1</t>
  </si>
  <si>
    <t>Two-storey building, Dusit, Bangkok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</si>
  <si>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</si>
  <si>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</si>
  <si>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</si>
  <si>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</si>
  <si>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</si>
  <si>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</si>
  <si>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</si>
  <si>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</si>
  <si>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</si>
  <si>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</si>
  <si>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</si>
  <si>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</si>
  <si>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</si>
  <si>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</si>
  <si>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</si>
  <si>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</si>
  <si>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</si>
  <si>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</si>
  <si>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</si>
  <si>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6.2.21</t>
  </si>
  <si>
    <t>6.2.22</t>
  </si>
  <si>
    <t>6.2.23</t>
  </si>
  <si>
    <t>6.2.24</t>
  </si>
  <si>
    <t>6.2.25</t>
  </si>
  <si>
    <t>6.2.26</t>
  </si>
  <si>
    <t>6.2.27</t>
  </si>
  <si>
    <t>6.2.28</t>
  </si>
  <si>
    <t>6.2.29</t>
  </si>
  <si>
    <t>6.2.30</t>
  </si>
  <si>
    <t>6.2.31</t>
  </si>
  <si>
    <t>6.2.32</t>
  </si>
  <si>
    <t>Two-storey building, Bangkok Noi, Bangkok</t>
  </si>
  <si>
    <t>Three-storey building, Bangkok Noi, Bangkok</t>
  </si>
  <si>
    <t>Three-storey townhouse, Lat Phrao, Bangkok</t>
  </si>
  <si>
    <t>One-storey shophouse, Chanthaburi</t>
  </si>
  <si>
    <t>Two-storey townhouse, Nothaburi</t>
  </si>
  <si>
    <t>Two-storey house, Phasi Charoen, Bangkok</t>
  </si>
  <si>
    <t>One-storey house, Bang Lamung, Chonburi</t>
  </si>
  <si>
    <t>Two-storey house, Pathumthani</t>
  </si>
  <si>
    <t>Royal Park unit, Bangkok</t>
  </si>
  <si>
    <t>Sanchon Pattaya unit</t>
  </si>
  <si>
    <t>Century Heights 1 unit, Bangkok</t>
  </si>
  <si>
    <t>Sukumwit House unit, Bangkok</t>
  </si>
  <si>
    <t>6.2.34</t>
  </si>
  <si>
    <t>6.2.33</t>
  </si>
  <si>
    <t>6.2.35</t>
  </si>
  <si>
    <t>BMW</t>
  </si>
  <si>
    <t>Toyota</t>
  </si>
  <si>
    <t>Mitsubishi</t>
  </si>
  <si>
    <t>Porsche</t>
  </si>
  <si>
    <t>Ferrari</t>
  </si>
  <si>
    <t>Benz</t>
  </si>
  <si>
    <t>Vehicles, 10</t>
  </si>
  <si>
    <t>Policy Thai Life Insurance</t>
  </si>
  <si>
    <t>Debts covered by documents, 3 cases</t>
  </si>
  <si>
    <t>Deposits at commercial banks, 5 cases</t>
  </si>
  <si>
    <t>Siam Commercial Bank</t>
  </si>
  <si>
    <t>Other investments, 16 cases</t>
  </si>
  <si>
    <t>SCK Asset</t>
  </si>
  <si>
    <t>SC Office Park</t>
  </si>
  <si>
    <t>Ek Realty</t>
  </si>
  <si>
    <t>Insurance policy OAI</t>
  </si>
  <si>
    <t>Bangkok Bank</t>
  </si>
  <si>
    <t>Ms Yinglak Shinawatra</t>
  </si>
  <si>
    <t>on  entering office 15 March 2001</t>
  </si>
  <si>
    <t>GRAND TOTAL</t>
  </si>
  <si>
    <t>GRAND TOTAL LESS DEBTS</t>
  </si>
  <si>
    <t>GRAND GRAND TOTAL</t>
  </si>
  <si>
    <t>Rights and concessions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</si>
  <si>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</si>
  <si>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</si>
  <si>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</si>
  <si>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</si>
  <si>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</si>
  <si>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</si>
  <si>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</si>
  <si>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</si>
  <si>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</si>
  <si>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</si>
  <si>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</si>
  <si>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</si>
  <si>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</si>
  <si>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</si>
  <si>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</si>
  <si>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</si>
  <si>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</si>
  <si>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</si>
  <si>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</si>
  <si>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Si Ayutthaya Bank</t>
  </si>
  <si>
    <t>Siam City Bank</t>
  </si>
  <si>
    <t>Deposit pledged, Siam Commercial Bank</t>
  </si>
  <si>
    <t>Deposit pledged with personal guarantee, Siam Commercial Bank</t>
  </si>
  <si>
    <t>Assets</t>
  </si>
  <si>
    <t>Residences, 4 places</t>
  </si>
  <si>
    <t>Other buildings, 35 places</t>
  </si>
  <si>
    <t>Rights and concession</t>
  </si>
  <si>
    <t>Number (shares)</t>
  </si>
  <si>
    <t>Baht</t>
  </si>
  <si>
    <t>Statement of Assets and Debts</t>
  </si>
  <si>
    <t xml:space="preserve">Note: Information from the National Counter Corruption Commission. </t>
  </si>
  <si>
    <t xml:space="preserve">Children of Pol Lt Col Thaksin Shinawatra below age of legal status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</si>
</sst>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t&quot;$&quot;#,##0_);\(\t&quot;$&quot;#,##0\)"/>
    <numFmt numFmtId="179" formatCode="\t&quot;$&quot;#,##0_);[Red]\(\t&quot;$&quot;#,##0\)"/>
    <numFmt numFmtId="180" formatCode="\t&quot;$&quot;#,##0.00_);\(\t&quot;$&quot;#,##0.00\)"/>
    <numFmt numFmtId="181" formatCode="\t&quot;$&quot;#,##0.00_);[Red]\(\t&quot;$&quot;#,##0.00\)"/>
    <numFmt numFmtId="182" formatCode="_-* #,##0.0_-;\-* #,##0.0_-;_-* &quot;-&quot;??_-;_-@_-"/>
    <numFmt numFmtId="183" formatCode="_-* #,##0_-;\-* #,##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83" fontId="3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3" fontId="5" fillId="0" borderId="1" xfId="15" applyFont="1" applyFill="1" applyBorder="1" applyAlignment="1">
      <alignment/>
    </xf>
    <xf numFmtId="43" fontId="5" fillId="0" borderId="0" xfId="15" applyFont="1" applyFill="1" applyBorder="1" applyAlignment="1">
      <alignment/>
    </xf>
    <xf numFmtId="0" fontId="5" fillId="0" borderId="0" xfId="0" applyFont="1" applyFill="1" applyAlignment="1">
      <alignment horizontal="right"/>
    </xf>
    <xf numFmtId="183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183" fontId="3" fillId="0" borderId="0" xfId="15" applyNumberFormat="1" applyFont="1" applyFill="1" applyAlignment="1" quotePrefix="1">
      <alignment/>
    </xf>
    <xf numFmtId="43" fontId="3" fillId="0" borderId="1" xfId="15" applyFont="1" applyFill="1" applyBorder="1" applyAlignment="1">
      <alignment/>
    </xf>
    <xf numFmtId="43" fontId="4" fillId="0" borderId="1" xfId="15" applyFont="1" applyFill="1" applyBorder="1" applyAlignment="1">
      <alignment/>
    </xf>
    <xf numFmtId="43" fontId="5" fillId="0" borderId="0" xfId="15" applyFont="1" applyFill="1" applyAlignment="1">
      <alignment/>
    </xf>
    <xf numFmtId="43" fontId="3" fillId="0" borderId="0" xfId="15" applyFont="1" applyFill="1" applyAlignment="1">
      <alignment horizontal="right"/>
    </xf>
    <xf numFmtId="43" fontId="3" fillId="0" borderId="0" xfId="15" applyFont="1" applyFill="1" applyBorder="1" applyAlignment="1">
      <alignment/>
    </xf>
    <xf numFmtId="183" fontId="2" fillId="0" borderId="0" xfId="15" applyNumberFormat="1" applyFont="1" applyFill="1" applyAlignment="1">
      <alignment/>
    </xf>
    <xf numFmtId="43" fontId="4" fillId="0" borderId="0" xfId="15" applyFont="1" applyFill="1" applyAlignment="1">
      <alignment/>
    </xf>
    <xf numFmtId="0" fontId="3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7"/>
  <sheetViews>
    <sheetView tabSelected="1" workbookViewId="0" topLeftCell="A239">
      <selection activeCell="C218" sqref="C218"/>
    </sheetView>
  </sheetViews>
  <sheetFormatPr defaultColWidth="9.140625" defaultRowHeight="12.75"/>
  <cols>
    <col min="1" max="1" width="9.140625" style="6" customWidth="1"/>
    <col min="2" max="2" width="38.140625" style="2" customWidth="1"/>
    <col min="3" max="3" width="15.28125" style="3" customWidth="1"/>
    <col min="4" max="4" width="17.28125" style="4" customWidth="1"/>
    <col min="5" max="16384" width="9.140625" style="2" customWidth="1"/>
  </cols>
  <sheetData>
    <row r="1" ht="15.75">
      <c r="A1" s="1" t="s">
        <v>193</v>
      </c>
    </row>
    <row r="2" ht="12.75">
      <c r="A2" s="2"/>
    </row>
    <row r="3" ht="12.75">
      <c r="A3" s="5" t="s">
        <v>32</v>
      </c>
    </row>
    <row r="4" ht="12.75">
      <c r="A4" s="5" t="s">
        <v>159</v>
      </c>
    </row>
    <row r="6" spans="3:4" ht="12.75">
      <c r="C6" s="3" t="s">
        <v>191</v>
      </c>
      <c r="D6" s="4" t="s">
        <v>192</v>
      </c>
    </row>
    <row r="7" ht="12.75">
      <c r="A7" s="7" t="s">
        <v>187</v>
      </c>
    </row>
    <row r="8" spans="1:4" ht="12.75">
      <c r="A8" s="7">
        <v>1</v>
      </c>
      <c r="B8" s="5" t="s">
        <v>0</v>
      </c>
      <c r="D8" s="8">
        <v>1000000</v>
      </c>
    </row>
    <row r="9" ht="12.75">
      <c r="D9" s="9"/>
    </row>
    <row r="10" spans="1:2" ht="12.75">
      <c r="A10" s="7">
        <v>2</v>
      </c>
      <c r="B10" s="5" t="s">
        <v>1</v>
      </c>
    </row>
    <row r="11" spans="1:2" ht="12.75">
      <c r="A11" s="6">
        <v>2.1</v>
      </c>
      <c r="B11" s="2" t="s">
        <v>2</v>
      </c>
    </row>
    <row r="12" spans="1:4" ht="12.75">
      <c r="A12" s="6" t="s">
        <v>3</v>
      </c>
      <c r="B12" s="2" t="s">
        <v>157</v>
      </c>
      <c r="D12" s="4">
        <v>3235018.11</v>
      </c>
    </row>
    <row r="13" spans="2:4" ht="12.75">
      <c r="B13" s="2" t="s">
        <v>157</v>
      </c>
      <c r="D13" s="4">
        <v>3484.08</v>
      </c>
    </row>
    <row r="14" spans="2:4" ht="12.75">
      <c r="B14" s="6" t="s">
        <v>4</v>
      </c>
      <c r="D14" s="8">
        <f>SUM(D12:D13)</f>
        <v>3238502.19</v>
      </c>
    </row>
    <row r="16" spans="1:2" ht="12.75">
      <c r="A16" s="7">
        <v>3</v>
      </c>
      <c r="B16" s="5" t="s">
        <v>5</v>
      </c>
    </row>
    <row r="17" spans="1:2" ht="12.75">
      <c r="A17" s="6">
        <v>3.3</v>
      </c>
      <c r="B17" s="2" t="s">
        <v>6</v>
      </c>
    </row>
    <row r="18" spans="1:4" ht="12.75">
      <c r="A18" s="6" t="s">
        <v>19</v>
      </c>
      <c r="B18" s="2" t="s">
        <v>7</v>
      </c>
      <c r="C18" s="3">
        <v>1106</v>
      </c>
      <c r="D18" s="4">
        <v>1060</v>
      </c>
    </row>
    <row r="19" spans="1:4" ht="12.75">
      <c r="A19" s="6" t="s">
        <v>20</v>
      </c>
      <c r="B19" s="2" t="s">
        <v>8</v>
      </c>
      <c r="C19" s="3">
        <v>1000</v>
      </c>
      <c r="D19" s="4">
        <v>10000</v>
      </c>
    </row>
    <row r="20" spans="1:4" ht="12.75">
      <c r="A20" s="6" t="s">
        <v>21</v>
      </c>
      <c r="B20" s="2" t="s">
        <v>61</v>
      </c>
      <c r="C20" s="3">
        <v>10000</v>
      </c>
      <c r="D20" s="4">
        <v>100000</v>
      </c>
    </row>
    <row r="21" spans="1:4" ht="12.75">
      <c r="A21" s="6" t="s">
        <v>22</v>
      </c>
      <c r="B21" s="2" t="s">
        <v>9</v>
      </c>
      <c r="C21" s="3">
        <v>25999</v>
      </c>
      <c r="D21" s="4">
        <v>259990</v>
      </c>
    </row>
    <row r="22" spans="1:4" ht="12.75">
      <c r="A22" s="6" t="s">
        <v>23</v>
      </c>
      <c r="B22" s="2" t="s">
        <v>10</v>
      </c>
      <c r="C22" s="3">
        <v>1000</v>
      </c>
      <c r="D22" s="4">
        <v>10000</v>
      </c>
    </row>
    <row r="23" spans="1:4" ht="12.75">
      <c r="A23" s="6" t="s">
        <v>24</v>
      </c>
      <c r="B23" s="2" t="s">
        <v>11</v>
      </c>
      <c r="C23" s="3">
        <v>4900</v>
      </c>
      <c r="D23" s="4">
        <v>490000</v>
      </c>
    </row>
    <row r="24" spans="1:4" ht="12.75">
      <c r="A24" s="6" t="s">
        <v>25</v>
      </c>
      <c r="B24" s="2" t="s">
        <v>12</v>
      </c>
      <c r="C24" s="3">
        <v>10</v>
      </c>
      <c r="D24" s="4">
        <v>100</v>
      </c>
    </row>
    <row r="25" spans="1:4" ht="12.75">
      <c r="A25" s="6" t="s">
        <v>26</v>
      </c>
      <c r="B25" s="2" t="s">
        <v>13</v>
      </c>
      <c r="C25" s="3">
        <v>999</v>
      </c>
      <c r="D25" s="4">
        <v>99900</v>
      </c>
    </row>
    <row r="26" spans="1:4" ht="12.75">
      <c r="A26" s="6" t="s">
        <v>27</v>
      </c>
      <c r="B26" s="2" t="s">
        <v>14</v>
      </c>
      <c r="C26" s="3">
        <v>1</v>
      </c>
      <c r="D26" s="4">
        <v>0.43</v>
      </c>
    </row>
    <row r="27" spans="1:4" ht="12.75">
      <c r="A27" s="6" t="s">
        <v>28</v>
      </c>
      <c r="B27" s="2" t="s">
        <v>15</v>
      </c>
      <c r="C27" s="3">
        <v>10</v>
      </c>
      <c r="D27" s="4">
        <v>42.87</v>
      </c>
    </row>
    <row r="28" spans="1:4" ht="12.75">
      <c r="A28" s="6" t="s">
        <v>29</v>
      </c>
      <c r="B28" s="2" t="s">
        <v>16</v>
      </c>
      <c r="C28" s="3">
        <v>2349.5</v>
      </c>
      <c r="D28" s="4">
        <v>8891824.25</v>
      </c>
    </row>
    <row r="29" spans="1:4" ht="12.75">
      <c r="A29" s="6" t="s">
        <v>30</v>
      </c>
      <c r="B29" s="2" t="s">
        <v>17</v>
      </c>
      <c r="C29" s="3">
        <v>21147.8</v>
      </c>
      <c r="D29" s="4">
        <v>79632254.94</v>
      </c>
    </row>
    <row r="30" spans="1:4" ht="12.75">
      <c r="A30" s="6" t="s">
        <v>31</v>
      </c>
      <c r="B30" s="2" t="s">
        <v>18</v>
      </c>
      <c r="C30" s="3">
        <v>6193.8</v>
      </c>
      <c r="D30" s="4">
        <v>23322895.77</v>
      </c>
    </row>
    <row r="31" spans="1:4" s="12" customFormat="1" ht="12.75">
      <c r="A31" s="10"/>
      <c r="B31" s="6" t="s">
        <v>4</v>
      </c>
      <c r="C31" s="11"/>
      <c r="D31" s="8">
        <f>SUM(D18:D30)</f>
        <v>112818068.25999999</v>
      </c>
    </row>
    <row r="33" spans="1:2" ht="12.75">
      <c r="A33" s="6">
        <v>4</v>
      </c>
      <c r="B33" s="5" t="s">
        <v>33</v>
      </c>
    </row>
    <row r="34" spans="2:4" ht="12.75">
      <c r="B34" s="2" t="s">
        <v>81</v>
      </c>
      <c r="D34" s="4">
        <v>409200000</v>
      </c>
    </row>
    <row r="35" spans="2:4" ht="12.75">
      <c r="B35" s="2" t="s">
        <v>158</v>
      </c>
      <c r="D35" s="4">
        <v>20000000</v>
      </c>
    </row>
    <row r="36" spans="1:4" s="12" customFormat="1" ht="12.75">
      <c r="A36" s="10"/>
      <c r="B36" s="6" t="s">
        <v>4</v>
      </c>
      <c r="C36" s="11"/>
      <c r="D36" s="8">
        <f>SUM(D34:D35)</f>
        <v>429200000</v>
      </c>
    </row>
    <row r="38" spans="1:4" ht="12.75">
      <c r="A38" s="7">
        <v>5</v>
      </c>
      <c r="B38" s="5" t="s">
        <v>34</v>
      </c>
      <c r="D38" s="8">
        <v>535850</v>
      </c>
    </row>
    <row r="39" spans="2:3" ht="12.75">
      <c r="B39" s="2" t="s">
        <v>35</v>
      </c>
      <c r="C39" s="13"/>
    </row>
    <row r="40" spans="2:3" ht="12.75">
      <c r="B40" s="2" t="s">
        <v>35</v>
      </c>
      <c r="C40" s="13"/>
    </row>
    <row r="42" spans="1:2" ht="12.75">
      <c r="A42" s="7">
        <v>8</v>
      </c>
      <c r="B42" s="5" t="s">
        <v>163</v>
      </c>
    </row>
    <row r="43" spans="2:4" ht="12.75">
      <c r="B43" s="2" t="s">
        <v>36</v>
      </c>
      <c r="D43" s="4">
        <v>7307973</v>
      </c>
    </row>
    <row r="44" spans="2:4" ht="12.75">
      <c r="B44" s="2" t="s">
        <v>37</v>
      </c>
      <c r="D44" s="4">
        <v>254475</v>
      </c>
    </row>
    <row r="45" spans="2:4" ht="12.75">
      <c r="B45" s="6" t="s">
        <v>4</v>
      </c>
      <c r="D45" s="8">
        <f>SUM(D43:D44)</f>
        <v>7562448</v>
      </c>
    </row>
    <row r="47" spans="1:4" ht="12.75">
      <c r="A47" s="7">
        <v>9</v>
      </c>
      <c r="B47" s="5" t="s">
        <v>38</v>
      </c>
      <c r="D47" s="14">
        <v>14800000</v>
      </c>
    </row>
    <row r="49" spans="2:4" ht="12.75">
      <c r="B49" s="5" t="s">
        <v>160</v>
      </c>
      <c r="D49" s="15">
        <f>D8+D14+D31+D36+D38+D45+D47</f>
        <v>569154868.45</v>
      </c>
    </row>
    <row r="51" ht="12.75">
      <c r="A51" s="7" t="s">
        <v>39</v>
      </c>
    </row>
    <row r="52" spans="1:2" ht="12.75">
      <c r="A52" s="7">
        <v>3</v>
      </c>
      <c r="B52" s="5" t="s">
        <v>40</v>
      </c>
    </row>
    <row r="53" spans="2:4" ht="12.75">
      <c r="B53" s="2" t="s">
        <v>41</v>
      </c>
      <c r="D53" s="8">
        <v>60329589.04</v>
      </c>
    </row>
    <row r="54" ht="12.75">
      <c r="D54" s="16"/>
    </row>
    <row r="55" spans="2:4" ht="12.75">
      <c r="B55" s="5" t="s">
        <v>161</v>
      </c>
      <c r="D55" s="15">
        <f>D49-D53</f>
        <v>508825279.41</v>
      </c>
    </row>
    <row r="58" ht="12.75">
      <c r="A58" s="5" t="s">
        <v>42</v>
      </c>
    </row>
    <row r="59" ht="12.75">
      <c r="A59" s="5" t="s">
        <v>43</v>
      </c>
    </row>
    <row r="60" ht="12.75">
      <c r="B60" s="5"/>
    </row>
    <row r="61" ht="12.75">
      <c r="A61" s="7" t="s">
        <v>187</v>
      </c>
    </row>
    <row r="62" spans="1:4" ht="12.75">
      <c r="A62" s="7">
        <v>1</v>
      </c>
      <c r="B62" s="5" t="s">
        <v>0</v>
      </c>
      <c r="D62" s="8">
        <v>1000000</v>
      </c>
    </row>
    <row r="64" spans="1:2" ht="12.75">
      <c r="A64" s="7">
        <v>2</v>
      </c>
      <c r="B64" s="5" t="s">
        <v>1</v>
      </c>
    </row>
    <row r="65" spans="1:2" ht="12.75">
      <c r="A65" s="6">
        <v>2.1</v>
      </c>
      <c r="B65" s="2" t="s">
        <v>44</v>
      </c>
    </row>
    <row r="66" spans="1:4" ht="12.75">
      <c r="A66" s="6" t="s">
        <v>3</v>
      </c>
      <c r="D66" s="4">
        <v>895559.13</v>
      </c>
    </row>
    <row r="67" spans="1:4" ht="12.75">
      <c r="A67" s="6" t="s">
        <v>164</v>
      </c>
      <c r="B67" s="2" t="s">
        <v>151</v>
      </c>
      <c r="D67" s="4">
        <v>158461586.67</v>
      </c>
    </row>
    <row r="68" spans="1:4" ht="12.75">
      <c r="A68" s="17" t="s">
        <v>165</v>
      </c>
      <c r="B68" s="2" t="s">
        <v>151</v>
      </c>
      <c r="D68" s="4">
        <v>0</v>
      </c>
    </row>
    <row r="69" spans="1:4" ht="12.75">
      <c r="A69" s="17" t="s">
        <v>166</v>
      </c>
      <c r="B69" s="2" t="s">
        <v>151</v>
      </c>
      <c r="D69" s="4">
        <v>5070583.58</v>
      </c>
    </row>
    <row r="70" spans="1:4" ht="12.75">
      <c r="A70" s="17" t="s">
        <v>167</v>
      </c>
      <c r="B70" s="2" t="s">
        <v>151</v>
      </c>
      <c r="D70" s="4">
        <v>2082143.3</v>
      </c>
    </row>
    <row r="71" spans="1:4" ht="12.75">
      <c r="A71" s="17" t="s">
        <v>168</v>
      </c>
      <c r="B71" s="2" t="s">
        <v>151</v>
      </c>
      <c r="D71" s="4">
        <v>528064.81</v>
      </c>
    </row>
    <row r="72" spans="1:4" ht="12.75">
      <c r="A72" s="17" t="s">
        <v>169</v>
      </c>
      <c r="B72" s="2" t="s">
        <v>151</v>
      </c>
      <c r="D72" s="4">
        <v>894651.88</v>
      </c>
    </row>
    <row r="73" spans="1:4" ht="12.75">
      <c r="A73" s="17" t="s">
        <v>170</v>
      </c>
      <c r="B73" s="2" t="s">
        <v>151</v>
      </c>
      <c r="D73" s="4">
        <v>42566.68</v>
      </c>
    </row>
    <row r="74" spans="1:4" ht="12.75">
      <c r="A74" s="17" t="s">
        <v>171</v>
      </c>
      <c r="B74" s="2" t="s">
        <v>151</v>
      </c>
      <c r="D74" s="4">
        <v>2000</v>
      </c>
    </row>
    <row r="75" spans="1:4" ht="12.75">
      <c r="A75" s="17" t="s">
        <v>172</v>
      </c>
      <c r="B75" s="2" t="s">
        <v>151</v>
      </c>
      <c r="D75" s="4">
        <v>0</v>
      </c>
    </row>
    <row r="76" spans="1:4" ht="12.75">
      <c r="A76" s="17" t="s">
        <v>173</v>
      </c>
      <c r="B76" s="2" t="s">
        <v>151</v>
      </c>
      <c r="D76" s="4">
        <v>7491.68</v>
      </c>
    </row>
    <row r="77" spans="1:4" ht="12.75">
      <c r="A77" s="17" t="s">
        <v>174</v>
      </c>
      <c r="B77" s="2" t="s">
        <v>151</v>
      </c>
      <c r="D77" s="4">
        <v>200100690.62</v>
      </c>
    </row>
    <row r="78" spans="1:4" ht="12.75">
      <c r="A78" s="17" t="s">
        <v>175</v>
      </c>
      <c r="B78" s="2" t="s">
        <v>151</v>
      </c>
      <c r="D78" s="4">
        <v>5000000</v>
      </c>
    </row>
    <row r="79" spans="1:4" ht="12.75">
      <c r="A79" s="17" t="s">
        <v>176</v>
      </c>
      <c r="B79" s="2" t="s">
        <v>151</v>
      </c>
      <c r="D79" s="4">
        <v>5000000</v>
      </c>
    </row>
    <row r="80" spans="1:4" ht="12.75">
      <c r="A80" s="17" t="s">
        <v>177</v>
      </c>
      <c r="B80" s="2" t="s">
        <v>157</v>
      </c>
      <c r="D80" s="4">
        <v>1295328.5</v>
      </c>
    </row>
    <row r="81" spans="1:4" ht="12.75">
      <c r="A81" s="17" t="s">
        <v>178</v>
      </c>
      <c r="B81" s="2" t="s">
        <v>157</v>
      </c>
      <c r="D81" s="4">
        <v>12969676.08</v>
      </c>
    </row>
    <row r="82" spans="1:4" ht="12.75">
      <c r="A82" s="17" t="s">
        <v>179</v>
      </c>
      <c r="B82" s="2" t="s">
        <v>157</v>
      </c>
      <c r="D82" s="4">
        <v>450.23</v>
      </c>
    </row>
    <row r="83" spans="1:4" ht="12.75">
      <c r="A83" s="17" t="s">
        <v>180</v>
      </c>
      <c r="B83" s="2" t="s">
        <v>157</v>
      </c>
      <c r="D83" s="4">
        <v>10000000</v>
      </c>
    </row>
    <row r="84" spans="1:4" ht="12.75">
      <c r="A84" s="17" t="s">
        <v>181</v>
      </c>
      <c r="B84" s="2" t="s">
        <v>183</v>
      </c>
      <c r="D84" s="4">
        <v>20569090.89</v>
      </c>
    </row>
    <row r="85" spans="1:4" ht="12.75">
      <c r="A85" s="17" t="s">
        <v>182</v>
      </c>
      <c r="B85" s="2" t="s">
        <v>184</v>
      </c>
      <c r="D85" s="4">
        <v>1032889.51</v>
      </c>
    </row>
    <row r="86" spans="2:4" ht="12.75">
      <c r="B86" s="6" t="s">
        <v>4</v>
      </c>
      <c r="D86" s="8">
        <f>SUM(D66:D85)</f>
        <v>423952773.56</v>
      </c>
    </row>
    <row r="88" spans="1:2" ht="12.75">
      <c r="A88" s="6">
        <v>2.2</v>
      </c>
      <c r="B88" s="2" t="s">
        <v>45</v>
      </c>
    </row>
    <row r="89" spans="2:4" ht="12.75">
      <c r="B89" s="2" t="s">
        <v>46</v>
      </c>
      <c r="D89" s="4">
        <v>50570112.55</v>
      </c>
    </row>
    <row r="90" spans="2:4" ht="12.75">
      <c r="B90" s="2" t="s">
        <v>47</v>
      </c>
      <c r="D90" s="4">
        <v>10231421.23</v>
      </c>
    </row>
    <row r="91" spans="2:4" ht="12.75">
      <c r="B91" s="6" t="s">
        <v>4</v>
      </c>
      <c r="D91" s="8">
        <f>SUM(D89:D90)</f>
        <v>60801533.78</v>
      </c>
    </row>
    <row r="93" spans="1:2" ht="12.75">
      <c r="A93" s="7">
        <v>3</v>
      </c>
      <c r="B93" s="5" t="s">
        <v>5</v>
      </c>
    </row>
    <row r="94" spans="1:2" ht="12.75">
      <c r="A94" s="6">
        <v>3.2</v>
      </c>
      <c r="B94" s="2" t="s">
        <v>48</v>
      </c>
    </row>
    <row r="95" spans="1:4" ht="12.75">
      <c r="A95" s="6" t="s">
        <v>53</v>
      </c>
      <c r="B95" s="2" t="s">
        <v>49</v>
      </c>
      <c r="C95" s="3">
        <v>483285.9813</v>
      </c>
      <c r="D95" s="4">
        <v>698009.94</v>
      </c>
    </row>
    <row r="96" spans="1:4" ht="12.75">
      <c r="A96" s="6" t="s">
        <v>54</v>
      </c>
      <c r="B96" s="2" t="s">
        <v>50</v>
      </c>
      <c r="C96" s="3">
        <v>20000000</v>
      </c>
      <c r="D96" s="4">
        <v>201400000</v>
      </c>
    </row>
    <row r="97" spans="1:4" ht="12.75">
      <c r="A97" s="6" t="s">
        <v>55</v>
      </c>
      <c r="B97" s="2" t="s">
        <v>51</v>
      </c>
      <c r="C97" s="3">
        <v>18000</v>
      </c>
      <c r="D97" s="4">
        <v>18000000</v>
      </c>
    </row>
    <row r="98" spans="1:4" ht="12.75">
      <c r="A98" s="6" t="s">
        <v>56</v>
      </c>
      <c r="B98" s="2" t="s">
        <v>52</v>
      </c>
      <c r="C98" s="3">
        <v>800</v>
      </c>
      <c r="D98" s="4">
        <v>8000</v>
      </c>
    </row>
    <row r="99" spans="2:4" ht="12.75">
      <c r="B99" s="6" t="s">
        <v>4</v>
      </c>
      <c r="D99" s="8">
        <f>SUM(D95:D98)</f>
        <v>220106009.94</v>
      </c>
    </row>
    <row r="100" spans="2:4" ht="12.75">
      <c r="B100" s="6"/>
      <c r="D100" s="9"/>
    </row>
    <row r="101" spans="1:2" ht="12.75">
      <c r="A101" s="6">
        <v>3.3</v>
      </c>
      <c r="B101" s="2" t="s">
        <v>57</v>
      </c>
    </row>
    <row r="102" spans="2:4" ht="12.75">
      <c r="B102" s="2" t="s">
        <v>58</v>
      </c>
      <c r="C102" s="3">
        <v>10980000</v>
      </c>
      <c r="D102" s="4">
        <v>109800000</v>
      </c>
    </row>
    <row r="103" spans="2:4" ht="12.75">
      <c r="B103" s="2" t="s">
        <v>59</v>
      </c>
      <c r="C103" s="3">
        <v>100</v>
      </c>
      <c r="D103" s="4">
        <v>1000</v>
      </c>
    </row>
    <row r="104" spans="2:4" ht="12.75">
      <c r="B104" s="2" t="s">
        <v>8</v>
      </c>
      <c r="C104" s="3">
        <v>1000</v>
      </c>
      <c r="D104" s="4">
        <v>10000</v>
      </c>
    </row>
    <row r="105" spans="2:4" ht="12.75">
      <c r="B105" s="2" t="s">
        <v>60</v>
      </c>
      <c r="C105" s="3">
        <v>1550000</v>
      </c>
      <c r="D105" s="4">
        <v>15500000</v>
      </c>
    </row>
    <row r="106" spans="2:4" ht="12.75">
      <c r="B106" s="2" t="s">
        <v>61</v>
      </c>
      <c r="C106" s="3">
        <v>10000</v>
      </c>
      <c r="D106" s="4">
        <v>100000</v>
      </c>
    </row>
    <row r="107" spans="2:4" ht="12.75">
      <c r="B107" s="2" t="s">
        <v>62</v>
      </c>
      <c r="C107" s="3">
        <v>16817500</v>
      </c>
      <c r="D107" s="4">
        <v>168175000</v>
      </c>
    </row>
    <row r="108" spans="2:4" ht="12.75">
      <c r="B108" s="2" t="s">
        <v>63</v>
      </c>
      <c r="C108" s="3">
        <v>9990000</v>
      </c>
      <c r="D108" s="4">
        <v>99900000</v>
      </c>
    </row>
    <row r="109" spans="2:4" ht="12.75">
      <c r="B109" s="2" t="s">
        <v>10</v>
      </c>
      <c r="C109" s="3">
        <v>1000</v>
      </c>
      <c r="D109" s="4">
        <v>10000</v>
      </c>
    </row>
    <row r="110" spans="2:4" ht="12.75">
      <c r="B110" s="2" t="s">
        <v>11</v>
      </c>
      <c r="C110" s="3">
        <v>4900</v>
      </c>
      <c r="D110" s="4">
        <v>490000</v>
      </c>
    </row>
    <row r="111" spans="2:4" ht="12.75">
      <c r="B111" s="2" t="s">
        <v>64</v>
      </c>
      <c r="C111" s="3">
        <v>3559900</v>
      </c>
      <c r="D111" s="4">
        <v>35599000</v>
      </c>
    </row>
    <row r="112" spans="2:4" ht="12.75">
      <c r="B112" s="2" t="s">
        <v>12</v>
      </c>
      <c r="C112" s="3">
        <v>47999950</v>
      </c>
      <c r="D112" s="4">
        <v>479999500</v>
      </c>
    </row>
    <row r="113" spans="2:4" ht="12.75">
      <c r="B113" s="2" t="s">
        <v>13</v>
      </c>
      <c r="C113" s="3">
        <v>4999</v>
      </c>
      <c r="D113" s="4">
        <v>499900</v>
      </c>
    </row>
    <row r="114" spans="2:4" ht="12.75">
      <c r="B114" s="2" t="s">
        <v>65</v>
      </c>
      <c r="C114" s="3">
        <v>22499997</v>
      </c>
      <c r="D114" s="4">
        <v>75924970</v>
      </c>
    </row>
    <row r="115" spans="2:4" ht="12.75">
      <c r="B115" s="2" t="s">
        <v>66</v>
      </c>
      <c r="C115" s="3">
        <v>1877993</v>
      </c>
      <c r="D115" s="4">
        <v>5624979</v>
      </c>
    </row>
    <row r="116" spans="2:4" ht="12.75">
      <c r="B116" s="2" t="s">
        <v>67</v>
      </c>
      <c r="C116" s="3">
        <v>1550000</v>
      </c>
      <c r="D116" s="4">
        <v>15500000</v>
      </c>
    </row>
    <row r="117" spans="2:4" ht="12.75">
      <c r="B117" s="2" t="s">
        <v>68</v>
      </c>
      <c r="C117" s="3">
        <v>20000</v>
      </c>
      <c r="D117" s="4">
        <v>200000</v>
      </c>
    </row>
    <row r="118" spans="2:4" ht="12.75">
      <c r="B118" s="2" t="s">
        <v>69</v>
      </c>
      <c r="C118" s="3">
        <v>935000</v>
      </c>
      <c r="D118" s="4">
        <v>93500000</v>
      </c>
    </row>
    <row r="119" spans="2:4" ht="12.75">
      <c r="B119" s="2" t="s">
        <v>70</v>
      </c>
      <c r="C119" s="3">
        <v>100000</v>
      </c>
      <c r="D119" s="4">
        <v>1000000</v>
      </c>
    </row>
    <row r="120" spans="2:4" ht="12.75">
      <c r="B120" s="2" t="s">
        <v>71</v>
      </c>
      <c r="C120" s="3">
        <v>24899987</v>
      </c>
      <c r="D120" s="4">
        <v>166666580</v>
      </c>
    </row>
    <row r="121" spans="2:4" ht="12.75">
      <c r="B121" s="2" t="s">
        <v>72</v>
      </c>
      <c r="C121" s="3">
        <v>999994</v>
      </c>
      <c r="D121" s="4">
        <v>9999940</v>
      </c>
    </row>
    <row r="122" spans="2:4" ht="12.75">
      <c r="B122" s="2" t="s">
        <v>73</v>
      </c>
      <c r="C122" s="3">
        <v>994</v>
      </c>
      <c r="D122" s="4">
        <v>994000</v>
      </c>
    </row>
    <row r="123" spans="2:4" ht="12.75">
      <c r="B123" s="2" t="s">
        <v>74</v>
      </c>
      <c r="C123" s="3">
        <v>1000000</v>
      </c>
      <c r="D123" s="4">
        <v>42870000</v>
      </c>
    </row>
    <row r="124" spans="2:4" ht="12.75">
      <c r="B124" s="6" t="s">
        <v>4</v>
      </c>
      <c r="D124" s="8">
        <f>SUM(D102:D123)</f>
        <v>1322364869</v>
      </c>
    </row>
    <row r="125" ht="12.75">
      <c r="D125" s="16"/>
    </row>
    <row r="126" spans="1:2" ht="12.75">
      <c r="A126" s="7">
        <v>4</v>
      </c>
      <c r="B126" s="5" t="s">
        <v>75</v>
      </c>
    </row>
    <row r="127" spans="2:4" ht="12.75">
      <c r="B127" s="2" t="s">
        <v>58</v>
      </c>
      <c r="D127" s="4">
        <v>800000000</v>
      </c>
    </row>
    <row r="128" spans="2:4" ht="12.75">
      <c r="B128" s="2" t="s">
        <v>10</v>
      </c>
      <c r="D128" s="4">
        <v>110000000</v>
      </c>
    </row>
    <row r="129" spans="2:4" ht="12.75">
      <c r="B129" s="2" t="s">
        <v>12</v>
      </c>
      <c r="D129" s="4">
        <v>32000000</v>
      </c>
    </row>
    <row r="130" spans="2:4" ht="12.75">
      <c r="B130" s="2" t="s">
        <v>76</v>
      </c>
      <c r="D130" s="4">
        <v>18000000</v>
      </c>
    </row>
    <row r="131" spans="2:4" ht="12.75">
      <c r="B131" s="2" t="s">
        <v>77</v>
      </c>
      <c r="D131" s="4">
        <v>160250000</v>
      </c>
    </row>
    <row r="132" spans="2:4" ht="12.75">
      <c r="B132" s="2" t="s">
        <v>78</v>
      </c>
      <c r="D132" s="4">
        <v>38654158.9</v>
      </c>
    </row>
    <row r="133" spans="2:4" ht="12.75">
      <c r="B133" s="2" t="s">
        <v>79</v>
      </c>
      <c r="D133" s="4">
        <v>118999970</v>
      </c>
    </row>
    <row r="134" spans="2:4" ht="12.75">
      <c r="B134" s="2" t="s">
        <v>80</v>
      </c>
      <c r="D134" s="4">
        <v>450385225</v>
      </c>
    </row>
    <row r="135" spans="2:4" ht="12.75">
      <c r="B135" s="2" t="s">
        <v>81</v>
      </c>
      <c r="D135" s="4">
        <v>5056348840</v>
      </c>
    </row>
    <row r="136" spans="2:4" ht="12.75">
      <c r="B136" s="2" t="s">
        <v>82</v>
      </c>
      <c r="D136" s="4">
        <v>3000000</v>
      </c>
    </row>
    <row r="137" spans="2:4" ht="12.75">
      <c r="B137" s="6" t="s">
        <v>4</v>
      </c>
      <c r="D137" s="8">
        <f>SUM(D127:D136)</f>
        <v>6787638193.9</v>
      </c>
    </row>
    <row r="139" spans="1:4" ht="12.75">
      <c r="A139" s="7">
        <v>5</v>
      </c>
      <c r="B139" s="5" t="s">
        <v>83</v>
      </c>
      <c r="D139" s="8">
        <v>387760646</v>
      </c>
    </row>
    <row r="141" spans="1:2" ht="12.75">
      <c r="A141" s="7">
        <v>6</v>
      </c>
      <c r="B141" s="5" t="s">
        <v>84</v>
      </c>
    </row>
    <row r="142" spans="1:2" ht="12.75">
      <c r="A142" s="6">
        <v>6.1</v>
      </c>
      <c r="B142" s="2" t="s">
        <v>188</v>
      </c>
    </row>
    <row r="143" spans="1:4" ht="12.75">
      <c r="A143" s="6" t="s">
        <v>85</v>
      </c>
      <c r="B143" s="2" t="s">
        <v>86</v>
      </c>
      <c r="D143" s="4">
        <v>50000000</v>
      </c>
    </row>
    <row r="144" spans="1:4" ht="12.75">
      <c r="A144" s="6" t="s">
        <v>87</v>
      </c>
      <c r="B144" s="2" t="s">
        <v>88</v>
      </c>
      <c r="D144" s="4">
        <v>153000000</v>
      </c>
    </row>
    <row r="145" spans="1:4" ht="12.75">
      <c r="A145" s="6" t="s">
        <v>89</v>
      </c>
      <c r="B145" s="2" t="s">
        <v>90</v>
      </c>
      <c r="D145" s="4">
        <v>93000000</v>
      </c>
    </row>
    <row r="146" spans="1:4" ht="12.75">
      <c r="A146" s="6" t="s">
        <v>91</v>
      </c>
      <c r="B146" s="2" t="s">
        <v>92</v>
      </c>
      <c r="D146" s="4">
        <v>28000000</v>
      </c>
    </row>
    <row r="147" spans="2:4" ht="12.75">
      <c r="B147" s="6" t="s">
        <v>4</v>
      </c>
      <c r="D147" s="8">
        <f>SUM(D143:D146)</f>
        <v>324000000</v>
      </c>
    </row>
    <row r="148" spans="2:4" ht="12.75">
      <c r="B148" s="6"/>
      <c r="D148" s="9"/>
    </row>
    <row r="149" spans="1:2" ht="12.75">
      <c r="A149" s="6">
        <v>6.2</v>
      </c>
      <c r="B149" s="5" t="s">
        <v>189</v>
      </c>
    </row>
    <row r="150" spans="1:4" ht="12.75">
      <c r="A150" s="6" t="s">
        <v>93</v>
      </c>
      <c r="B150" s="2" t="s">
        <v>94</v>
      </c>
      <c r="D150" s="4">
        <v>1000000</v>
      </c>
    </row>
    <row r="151" spans="1:4" ht="12.75">
      <c r="A151" s="6" t="s">
        <v>95</v>
      </c>
      <c r="B151" s="2" t="s">
        <v>94</v>
      </c>
      <c r="D151" s="4">
        <v>1000000</v>
      </c>
    </row>
    <row r="152" spans="1:4" ht="12.75">
      <c r="A152" s="6" t="s">
        <v>96</v>
      </c>
      <c r="B152" s="2" t="s">
        <v>94</v>
      </c>
      <c r="D152" s="4">
        <v>1000000</v>
      </c>
    </row>
    <row r="153" spans="1:4" ht="12.75">
      <c r="A153" s="6" t="s">
        <v>97</v>
      </c>
      <c r="B153" s="2" t="s">
        <v>94</v>
      </c>
      <c r="D153" s="4">
        <v>1000000</v>
      </c>
    </row>
    <row r="154" spans="1:4" ht="12.75">
      <c r="A154" s="6" t="s">
        <v>98</v>
      </c>
      <c r="B154" s="2" t="s">
        <v>94</v>
      </c>
      <c r="D154" s="4">
        <v>1000000</v>
      </c>
    </row>
    <row r="155" spans="1:4" ht="12.75">
      <c r="A155" s="6" t="s">
        <v>99</v>
      </c>
      <c r="B155" s="2" t="s">
        <v>94</v>
      </c>
      <c r="D155" s="4">
        <v>1000000</v>
      </c>
    </row>
    <row r="156" spans="1:4" ht="12.75">
      <c r="A156" s="6" t="s">
        <v>100</v>
      </c>
      <c r="B156" s="2" t="s">
        <v>94</v>
      </c>
      <c r="D156" s="4">
        <v>1000000</v>
      </c>
    </row>
    <row r="157" spans="1:4" ht="12.75">
      <c r="A157" s="6" t="s">
        <v>101</v>
      </c>
      <c r="B157" s="2" t="s">
        <v>94</v>
      </c>
      <c r="D157" s="4">
        <v>1000000</v>
      </c>
    </row>
    <row r="158" spans="1:4" ht="12.75">
      <c r="A158" s="6" t="s">
        <v>102</v>
      </c>
      <c r="B158" s="2" t="s">
        <v>94</v>
      </c>
      <c r="D158" s="4">
        <v>50000000</v>
      </c>
    </row>
    <row r="159" spans="1:4" ht="12.75">
      <c r="A159" s="6" t="s">
        <v>103</v>
      </c>
      <c r="B159" s="2" t="s">
        <v>94</v>
      </c>
      <c r="D159" s="4">
        <v>1000000</v>
      </c>
    </row>
    <row r="160" spans="1:4" ht="12.75">
      <c r="A160" s="6" t="s">
        <v>104</v>
      </c>
      <c r="B160" s="2" t="s">
        <v>94</v>
      </c>
      <c r="D160" s="4">
        <v>1000000</v>
      </c>
    </row>
    <row r="161" spans="1:4" ht="12.75">
      <c r="A161" s="6" t="s">
        <v>105</v>
      </c>
      <c r="B161" s="2" t="s">
        <v>94</v>
      </c>
      <c r="D161" s="4">
        <v>1000000</v>
      </c>
    </row>
    <row r="162" spans="1:4" ht="12.75">
      <c r="A162" s="6" t="s">
        <v>106</v>
      </c>
      <c r="B162" s="2" t="s">
        <v>94</v>
      </c>
      <c r="D162" s="4">
        <v>1000000</v>
      </c>
    </row>
    <row r="163" spans="1:4" ht="12.75">
      <c r="A163" s="6" t="s">
        <v>107</v>
      </c>
      <c r="B163" s="2" t="s">
        <v>94</v>
      </c>
      <c r="D163" s="4">
        <v>1000000</v>
      </c>
    </row>
    <row r="164" spans="1:4" ht="12.75">
      <c r="A164" s="6" t="s">
        <v>108</v>
      </c>
      <c r="B164" s="2" t="s">
        <v>126</v>
      </c>
      <c r="D164" s="4">
        <v>1000000</v>
      </c>
    </row>
    <row r="165" spans="1:4" ht="12.75">
      <c r="A165" s="6" t="s">
        <v>109</v>
      </c>
      <c r="B165" s="2" t="s">
        <v>94</v>
      </c>
      <c r="D165" s="4">
        <v>1000000</v>
      </c>
    </row>
    <row r="166" spans="1:4" ht="12.75">
      <c r="A166" s="6" t="s">
        <v>110</v>
      </c>
      <c r="B166" s="2" t="s">
        <v>127</v>
      </c>
      <c r="D166" s="4">
        <v>1000000</v>
      </c>
    </row>
    <row r="167" spans="1:4" ht="12.75">
      <c r="A167" s="6" t="s">
        <v>111</v>
      </c>
      <c r="B167" s="2" t="s">
        <v>127</v>
      </c>
      <c r="D167" s="4">
        <v>1000000</v>
      </c>
    </row>
    <row r="168" spans="1:4" ht="12.75">
      <c r="A168" s="6" t="s">
        <v>112</v>
      </c>
      <c r="B168" s="2" t="s">
        <v>127</v>
      </c>
      <c r="D168" s="4">
        <v>1000000</v>
      </c>
    </row>
    <row r="169" spans="1:4" ht="12.75">
      <c r="A169" s="6" t="s">
        <v>113</v>
      </c>
      <c r="B169" s="2" t="s">
        <v>128</v>
      </c>
      <c r="D169" s="4">
        <v>1000000</v>
      </c>
    </row>
    <row r="170" spans="1:4" ht="12.75">
      <c r="A170" s="6" t="s">
        <v>114</v>
      </c>
      <c r="B170" s="2" t="s">
        <v>128</v>
      </c>
      <c r="D170" s="4">
        <v>1000000</v>
      </c>
    </row>
    <row r="171" spans="1:4" ht="12.75">
      <c r="A171" s="6" t="s">
        <v>115</v>
      </c>
      <c r="B171" s="2" t="s">
        <v>128</v>
      </c>
      <c r="D171" s="4">
        <v>1000000</v>
      </c>
    </row>
    <row r="172" spans="1:4" ht="12.75">
      <c r="A172" s="6" t="s">
        <v>116</v>
      </c>
      <c r="B172" s="2" t="s">
        <v>128</v>
      </c>
      <c r="D172" s="4">
        <v>1000000</v>
      </c>
    </row>
    <row r="173" spans="1:4" ht="12.75">
      <c r="A173" s="6" t="s">
        <v>117</v>
      </c>
      <c r="B173" s="2" t="s">
        <v>128</v>
      </c>
      <c r="D173" s="4">
        <v>1000000</v>
      </c>
    </row>
    <row r="174" spans="1:4" ht="12.75">
      <c r="A174" s="6" t="s">
        <v>118</v>
      </c>
      <c r="B174" s="2" t="s">
        <v>129</v>
      </c>
      <c r="D174" s="4">
        <v>1000000</v>
      </c>
    </row>
    <row r="175" spans="1:4" ht="12.75">
      <c r="A175" s="6" t="s">
        <v>119</v>
      </c>
      <c r="B175" s="2" t="s">
        <v>130</v>
      </c>
      <c r="D175" s="4">
        <v>1000000</v>
      </c>
    </row>
    <row r="176" spans="1:4" ht="12.75">
      <c r="A176" s="6" t="s">
        <v>120</v>
      </c>
      <c r="B176" s="2" t="s">
        <v>131</v>
      </c>
      <c r="D176" s="4">
        <v>1000000</v>
      </c>
    </row>
    <row r="177" spans="1:4" ht="12.75">
      <c r="A177" s="6" t="s">
        <v>121</v>
      </c>
      <c r="B177" s="2" t="s">
        <v>132</v>
      </c>
      <c r="D177" s="4">
        <v>1000000</v>
      </c>
    </row>
    <row r="178" spans="1:4" ht="12.75">
      <c r="A178" s="6" t="s">
        <v>122</v>
      </c>
      <c r="B178" s="2" t="s">
        <v>133</v>
      </c>
      <c r="D178" s="4">
        <v>1000000</v>
      </c>
    </row>
    <row r="179" spans="1:4" ht="12.75">
      <c r="A179" s="6" t="s">
        <v>123</v>
      </c>
      <c r="B179" s="2" t="s">
        <v>134</v>
      </c>
      <c r="D179" s="4">
        <v>1500000</v>
      </c>
    </row>
    <row r="180" spans="1:4" ht="12.75">
      <c r="A180" s="6" t="s">
        <v>124</v>
      </c>
      <c r="B180" s="2" t="s">
        <v>135</v>
      </c>
      <c r="D180" s="4">
        <v>5564152</v>
      </c>
    </row>
    <row r="181" spans="1:4" ht="12.75">
      <c r="A181" s="6" t="s">
        <v>125</v>
      </c>
      <c r="B181" s="2" t="s">
        <v>135</v>
      </c>
      <c r="D181" s="4">
        <v>3615616</v>
      </c>
    </row>
    <row r="182" spans="1:4" ht="12.75">
      <c r="A182" s="6" t="s">
        <v>139</v>
      </c>
      <c r="B182" s="2" t="s">
        <v>135</v>
      </c>
      <c r="D182" s="4">
        <v>9000000</v>
      </c>
    </row>
    <row r="183" spans="1:4" ht="12.75">
      <c r="A183" s="6" t="s">
        <v>138</v>
      </c>
      <c r="B183" s="2" t="s">
        <v>136</v>
      </c>
      <c r="D183" s="4">
        <v>8650000</v>
      </c>
    </row>
    <row r="184" spans="1:4" ht="12.75">
      <c r="A184" s="6" t="s">
        <v>140</v>
      </c>
      <c r="B184" s="2" t="s">
        <v>137</v>
      </c>
      <c r="D184" s="4">
        <v>4000000</v>
      </c>
    </row>
    <row r="185" spans="2:4" ht="12.75">
      <c r="B185" s="6" t="s">
        <v>4</v>
      </c>
      <c r="D185" s="8">
        <f>SUM(D150:D184)</f>
        <v>110329768</v>
      </c>
    </row>
    <row r="187" spans="1:2" ht="12.75">
      <c r="A187" s="7">
        <v>7</v>
      </c>
      <c r="B187" s="5" t="s">
        <v>147</v>
      </c>
    </row>
    <row r="188" spans="1:4" ht="12.75">
      <c r="A188" s="6">
        <v>7.1</v>
      </c>
      <c r="B188" s="2" t="s">
        <v>141</v>
      </c>
      <c r="D188" s="4">
        <v>1500000</v>
      </c>
    </row>
    <row r="189" spans="1:4" ht="12.75">
      <c r="A189" s="6">
        <v>7.2</v>
      </c>
      <c r="B189" s="2" t="s">
        <v>142</v>
      </c>
      <c r="D189" s="4">
        <v>30000</v>
      </c>
    </row>
    <row r="190" spans="1:4" ht="12.75">
      <c r="A190" s="6">
        <v>7.3</v>
      </c>
      <c r="B190" s="2" t="s">
        <v>142</v>
      </c>
      <c r="D190" s="4">
        <v>90000</v>
      </c>
    </row>
    <row r="191" spans="1:4" ht="12.75">
      <c r="A191" s="6">
        <v>7.4</v>
      </c>
      <c r="B191" s="2" t="s">
        <v>142</v>
      </c>
      <c r="D191" s="4">
        <v>1700000</v>
      </c>
    </row>
    <row r="192" spans="1:4" ht="12.75">
      <c r="A192" s="6">
        <v>7.5</v>
      </c>
      <c r="B192" s="2" t="s">
        <v>143</v>
      </c>
      <c r="D192" s="4">
        <v>700000</v>
      </c>
    </row>
    <row r="193" spans="1:4" ht="12.75">
      <c r="A193" s="6">
        <v>7.6</v>
      </c>
      <c r="B193" s="2" t="s">
        <v>144</v>
      </c>
      <c r="D193" s="4">
        <v>4000000</v>
      </c>
    </row>
    <row r="194" spans="1:4" ht="12.75">
      <c r="A194" s="6">
        <v>7.7</v>
      </c>
      <c r="B194" s="2" t="s">
        <v>145</v>
      </c>
      <c r="D194" s="4">
        <v>9000000</v>
      </c>
    </row>
    <row r="195" spans="1:4" ht="12.75">
      <c r="A195" s="6">
        <v>7.8</v>
      </c>
      <c r="B195" s="2" t="s">
        <v>146</v>
      </c>
      <c r="D195" s="4">
        <v>9000000</v>
      </c>
    </row>
    <row r="196" spans="1:4" ht="12.75">
      <c r="A196" s="6">
        <v>7.9</v>
      </c>
      <c r="B196" s="2" t="s">
        <v>146</v>
      </c>
      <c r="D196" s="4">
        <v>9000000</v>
      </c>
    </row>
    <row r="197" spans="1:4" ht="12.75">
      <c r="A197" s="6">
        <v>7.1</v>
      </c>
      <c r="B197" s="2" t="s">
        <v>146</v>
      </c>
      <c r="D197" s="4">
        <v>9000000</v>
      </c>
    </row>
    <row r="198" spans="2:4" ht="12.75">
      <c r="B198" s="6" t="s">
        <v>4</v>
      </c>
      <c r="D198" s="14">
        <f>SUM(D188:D197)</f>
        <v>44020000</v>
      </c>
    </row>
    <row r="199" spans="2:4" ht="12.75">
      <c r="B199" s="6"/>
      <c r="D199" s="18"/>
    </row>
    <row r="200" spans="1:2" ht="12.75">
      <c r="A200" s="7">
        <v>8</v>
      </c>
      <c r="B200" s="5" t="s">
        <v>163</v>
      </c>
    </row>
    <row r="201" spans="1:4" ht="12.75">
      <c r="A201" s="6">
        <v>8.1</v>
      </c>
      <c r="B201" s="2" t="s">
        <v>148</v>
      </c>
      <c r="D201" s="14">
        <v>244075</v>
      </c>
    </row>
    <row r="203" spans="1:4" ht="12.75">
      <c r="A203" s="7">
        <v>9</v>
      </c>
      <c r="B203" s="5" t="s">
        <v>38</v>
      </c>
      <c r="D203" s="14">
        <v>276380000</v>
      </c>
    </row>
    <row r="205" spans="2:4" ht="12.75">
      <c r="B205" s="5" t="s">
        <v>160</v>
      </c>
      <c r="D205" s="15">
        <f>D62+D86+D91+D99+D124+D137+D139+D147+D185+D198+D201+D203</f>
        <v>9958597869.18</v>
      </c>
    </row>
    <row r="207" ht="12.75">
      <c r="A207" s="5" t="s">
        <v>39</v>
      </c>
    </row>
    <row r="208" spans="1:2" ht="12.75">
      <c r="A208" s="7">
        <v>3</v>
      </c>
      <c r="B208" s="5" t="s">
        <v>149</v>
      </c>
    </row>
    <row r="209" spans="1:4" ht="12.75">
      <c r="A209" s="6">
        <v>3.1</v>
      </c>
      <c r="B209" s="2" t="s">
        <v>185</v>
      </c>
      <c r="D209" s="4">
        <v>100000000</v>
      </c>
    </row>
    <row r="210" spans="1:4" ht="12.75">
      <c r="A210" s="6">
        <v>3.2</v>
      </c>
      <c r="B210" s="2" t="s">
        <v>185</v>
      </c>
      <c r="D210" s="4">
        <v>100000</v>
      </c>
    </row>
    <row r="211" spans="1:4" ht="12.75">
      <c r="A211" s="6">
        <v>3.3</v>
      </c>
      <c r="B211" s="2" t="s">
        <v>186</v>
      </c>
      <c r="D211" s="4">
        <v>10000000</v>
      </c>
    </row>
    <row r="212" spans="2:4" ht="12.75">
      <c r="B212" s="6" t="s">
        <v>4</v>
      </c>
      <c r="D212" s="14">
        <f>SUM(D209:D211)</f>
        <v>110100000</v>
      </c>
    </row>
    <row r="214" spans="2:4" ht="12.75">
      <c r="B214" s="5" t="s">
        <v>161</v>
      </c>
      <c r="D214" s="15">
        <f>D205-D212</f>
        <v>9848497869.18</v>
      </c>
    </row>
    <row r="216" ht="12.75">
      <c r="A216" s="5" t="s">
        <v>195</v>
      </c>
    </row>
    <row r="218" spans="1:2" ht="12.75">
      <c r="A218" s="7">
        <v>2.2</v>
      </c>
      <c r="B218" s="5" t="s">
        <v>150</v>
      </c>
    </row>
    <row r="219" spans="2:4" ht="12.75">
      <c r="B219" s="2" t="s">
        <v>151</v>
      </c>
      <c r="D219" s="4">
        <v>7669.76</v>
      </c>
    </row>
    <row r="220" spans="2:4" ht="12.75">
      <c r="B220" s="2" t="s">
        <v>151</v>
      </c>
      <c r="D220" s="4">
        <v>703936.43</v>
      </c>
    </row>
    <row r="221" spans="2:4" ht="12.75">
      <c r="B221" s="2" t="s">
        <v>151</v>
      </c>
      <c r="D221" s="4">
        <v>550000</v>
      </c>
    </row>
    <row r="222" spans="2:4" ht="12.75">
      <c r="B222" s="2" t="s">
        <v>151</v>
      </c>
      <c r="D222" s="4">
        <v>703936.43</v>
      </c>
    </row>
    <row r="223" spans="2:4" ht="12.75">
      <c r="B223" s="2" t="s">
        <v>151</v>
      </c>
      <c r="D223" s="4">
        <v>550000</v>
      </c>
    </row>
    <row r="224" spans="2:4" ht="12.75">
      <c r="B224" s="6" t="s">
        <v>4</v>
      </c>
      <c r="D224" s="14">
        <f>SUM(D219:D223)</f>
        <v>2515542.62</v>
      </c>
    </row>
    <row r="225" ht="12.75">
      <c r="D225" s="18"/>
    </row>
    <row r="226" spans="1:2" ht="12.75">
      <c r="A226" s="7">
        <v>3.3</v>
      </c>
      <c r="B226" s="5" t="s">
        <v>152</v>
      </c>
    </row>
    <row r="227" spans="2:4" ht="12.75">
      <c r="B227" s="2" t="s">
        <v>58</v>
      </c>
      <c r="C227" s="3">
        <v>98939999</v>
      </c>
      <c r="D227" s="4">
        <v>989399990</v>
      </c>
    </row>
    <row r="228" spans="2:4" ht="12.75">
      <c r="B228" s="2" t="s">
        <v>59</v>
      </c>
      <c r="C228" s="3">
        <v>5498699</v>
      </c>
      <c r="D228" s="4">
        <v>44996990</v>
      </c>
    </row>
    <row r="229" spans="2:4" ht="12.75">
      <c r="B229" s="2" t="s">
        <v>8</v>
      </c>
      <c r="C229" s="3">
        <v>39995999</v>
      </c>
      <c r="D229" s="4">
        <v>399959990</v>
      </c>
    </row>
    <row r="230" spans="2:4" ht="12.75">
      <c r="B230" s="2" t="s">
        <v>153</v>
      </c>
      <c r="C230" s="3">
        <v>12999999</v>
      </c>
      <c r="D230" s="4">
        <v>128999990</v>
      </c>
    </row>
    <row r="231" spans="2:4" ht="12.75">
      <c r="B231" s="2" t="s">
        <v>61</v>
      </c>
      <c r="C231" s="3">
        <v>89999998</v>
      </c>
      <c r="D231" s="4">
        <v>199699980</v>
      </c>
    </row>
    <row r="232" spans="2:4" ht="12.75">
      <c r="B232" s="2" t="s">
        <v>154</v>
      </c>
      <c r="C232" s="3">
        <v>49999999</v>
      </c>
      <c r="D232" s="4">
        <v>809999980</v>
      </c>
    </row>
    <row r="233" spans="2:4" ht="12.75">
      <c r="B233" s="2" t="s">
        <v>62</v>
      </c>
      <c r="C233" s="3">
        <v>9749999</v>
      </c>
      <c r="D233" s="4">
        <v>97499990</v>
      </c>
    </row>
    <row r="234" spans="2:4" ht="12.75">
      <c r="B234" s="2" t="s">
        <v>63</v>
      </c>
      <c r="C234" s="3">
        <v>59999999</v>
      </c>
      <c r="D234" s="4">
        <v>599999990</v>
      </c>
    </row>
    <row r="235" spans="2:4" ht="12.75">
      <c r="B235" s="2" t="s">
        <v>10</v>
      </c>
      <c r="C235" s="3">
        <v>25995999</v>
      </c>
      <c r="D235" s="4">
        <v>299959990</v>
      </c>
    </row>
    <row r="236" spans="2:4" ht="12.75">
      <c r="B236" s="2" t="s">
        <v>11</v>
      </c>
      <c r="C236" s="3">
        <v>3389999</v>
      </c>
      <c r="D236" s="4">
        <v>323999900</v>
      </c>
    </row>
    <row r="237" spans="2:4" ht="12.75">
      <c r="B237" s="2" t="s">
        <v>64</v>
      </c>
      <c r="C237" s="3">
        <v>28199999</v>
      </c>
      <c r="D237" s="4">
        <v>281999990</v>
      </c>
    </row>
    <row r="238" spans="2:4" ht="12.75">
      <c r="B238" s="2" t="s">
        <v>13</v>
      </c>
      <c r="C238" s="3">
        <v>9399900</v>
      </c>
      <c r="D238" s="4">
        <v>9399900</v>
      </c>
    </row>
    <row r="239" spans="2:4" ht="12.75">
      <c r="B239" s="2" t="s">
        <v>65</v>
      </c>
      <c r="C239" s="3">
        <v>67499998</v>
      </c>
      <c r="D239" s="4">
        <v>227774980</v>
      </c>
    </row>
    <row r="240" spans="2:4" ht="12.75">
      <c r="B240" s="2" t="s">
        <v>66</v>
      </c>
      <c r="C240" s="3">
        <v>5625000</v>
      </c>
      <c r="D240" s="4">
        <v>16875000</v>
      </c>
    </row>
    <row r="241" spans="2:4" ht="12.75">
      <c r="B241" s="2" t="s">
        <v>71</v>
      </c>
      <c r="C241" s="3">
        <v>59799973</v>
      </c>
      <c r="D241" s="4">
        <v>333333153</v>
      </c>
    </row>
    <row r="242" spans="2:4" ht="12.75">
      <c r="B242" s="2" t="s">
        <v>72</v>
      </c>
      <c r="C242" s="3">
        <v>1</v>
      </c>
      <c r="D242" s="4">
        <v>10</v>
      </c>
    </row>
    <row r="243" spans="2:4" ht="12.75">
      <c r="B243" s="2" t="s">
        <v>73</v>
      </c>
      <c r="C243" s="3">
        <v>2</v>
      </c>
      <c r="D243" s="4">
        <v>2000</v>
      </c>
    </row>
    <row r="244" spans="2:4" ht="12.75">
      <c r="B244" s="2" t="s">
        <v>155</v>
      </c>
      <c r="C244" s="3">
        <v>10000</v>
      </c>
      <c r="D244" s="4">
        <v>100000</v>
      </c>
    </row>
    <row r="245" spans="2:4" ht="12.75">
      <c r="B245" s="6" t="s">
        <v>4</v>
      </c>
      <c r="D245" s="14">
        <f>SUM(D227:D244)</f>
        <v>4764001823</v>
      </c>
    </row>
    <row r="247" spans="1:2" ht="12.75">
      <c r="A247" s="7">
        <v>8</v>
      </c>
      <c r="B247" s="5" t="s">
        <v>190</v>
      </c>
    </row>
    <row r="248" spans="2:4" ht="12.75">
      <c r="B248" s="2" t="s">
        <v>156</v>
      </c>
      <c r="D248" s="4">
        <v>283310.01</v>
      </c>
    </row>
    <row r="249" spans="2:4" ht="12.75">
      <c r="B249" s="2" t="s">
        <v>156</v>
      </c>
      <c r="D249" s="4">
        <v>244853.34</v>
      </c>
    </row>
    <row r="250" spans="2:4" ht="12.75">
      <c r="B250" s="6" t="s">
        <v>4</v>
      </c>
      <c r="D250" s="14">
        <f>SUM(D248:D249)</f>
        <v>528163.35</v>
      </c>
    </row>
    <row r="252" spans="2:4" ht="12.75">
      <c r="B252" s="5" t="s">
        <v>160</v>
      </c>
      <c r="D252" s="15">
        <f>D224+D245+D250</f>
        <v>4767045528.97</v>
      </c>
    </row>
    <row r="255" spans="2:4" ht="15.75">
      <c r="B255" s="1" t="s">
        <v>162</v>
      </c>
      <c r="C255" s="19"/>
      <c r="D255" s="20">
        <f>D252+D214+D55</f>
        <v>15124368677.560001</v>
      </c>
    </row>
    <row r="257" ht="12.75">
      <c r="A257" s="21" t="s">
        <v>194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pasuk</dc:creator>
  <cp:keywords/>
  <dc:description/>
  <cp:lastModifiedBy>pasuk</cp:lastModifiedBy>
  <cp:lastPrinted>2004-03-09T01:12:08Z</cp:lastPrinted>
  <dcterms:created xsi:type="dcterms:W3CDTF">2004-02-04T09:16:46Z</dcterms:created>
  <dcterms:modified xsi:type="dcterms:W3CDTF">2004-04-26T12:52:45Z</dcterms:modified>
  <cp:category/>
  <cp:version/>
  <cp:contentType/>
  <cp:contentStatus/>
</cp:coreProperties>
</file>